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/>
  <mc:AlternateContent xmlns:mc="http://schemas.openxmlformats.org/markup-compatibility/2006">
    <mc:Choice Requires="x15">
      <x15ac:absPath xmlns:x15ac="http://schemas.microsoft.com/office/spreadsheetml/2010/11/ac" url="C:\Users\Дмитро\Desktop\62\"/>
    </mc:Choice>
  </mc:AlternateContent>
  <xr:revisionPtr revIDLastSave="0" documentId="8_{B73A5862-4294-47F8-B553-AA5F8C99D38A}" xr6:coauthVersionLast="47" xr6:coauthVersionMax="47" xr10:uidLastSave="{00000000-0000-0000-0000-000000000000}"/>
  <bookViews>
    <workbookView xWindow="2730" yWindow="1635" windowWidth="13230" windowHeight="14565" xr2:uid="{00000000-000D-0000-FFFF-FFFF00000000}"/>
  </bookViews>
  <sheets>
    <sheet name="Лист1" sheetId="1" r:id="rId1"/>
  </sheets>
  <definedNames>
    <definedName name="_xlnm.Print_Titles" localSheetId="0">Лист1!$11:$11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79" i="1" l="1"/>
  <c r="B74" i="1"/>
  <c r="D33" i="1" l="1"/>
  <c r="D98" i="1" l="1"/>
  <c r="D99" i="1"/>
  <c r="B78" i="1"/>
  <c r="D37" i="1" l="1"/>
  <c r="D21" i="1"/>
  <c r="D66" i="1" l="1"/>
  <c r="D25" i="1" l="1"/>
  <c r="D23" i="1"/>
  <c r="D65" i="1" l="1"/>
</calcChain>
</file>

<file path=xl/sharedStrings.xml><?xml version="1.0" encoding="utf-8"?>
<sst xmlns="http://schemas.openxmlformats.org/spreadsheetml/2006/main" count="178" uniqueCount="80">
  <si>
    <t>Додаток 5</t>
  </si>
  <si>
    <t>2254500000</t>
  </si>
  <si>
    <t>(код бюджету)</t>
  </si>
  <si>
    <t xml:space="preserve">      1. Показники міжбюджетних трансфертів з інших бюджетів</t>
  </si>
  <si>
    <t>(грн)</t>
  </si>
  <si>
    <t>Код Класифікації доходу бюджету/ Код бюджету</t>
  </si>
  <si>
    <t>Найменування трансферту/ Найменування бюджету – надавача міжбюджетного трансферту</t>
  </si>
  <si>
    <t>Усього</t>
  </si>
  <si>
    <t>І. Трансферти до загального фонду бюджету</t>
  </si>
  <si>
    <t>41020100</t>
  </si>
  <si>
    <t>Базова дотація</t>
  </si>
  <si>
    <t>9900000000</t>
  </si>
  <si>
    <t>Державний бюджет</t>
  </si>
  <si>
    <t>41021400</t>
  </si>
  <si>
    <t>Додаткова дотація з державного бюджету місцевим бюджетам на здійснення повноважень органів місцевого самоврядування на деокупованих, тимчасово окупованих та інших територіях України, що зазнали негативного впливу у зв`язку з повномасштабною збройною агресією Російської Федерації</t>
  </si>
  <si>
    <t>41031100</t>
  </si>
  <si>
    <t>Субвенція з державного бюджету місцевим бюджетам на забезпечення харчуванням учнів закладів загальної середньої освіти</t>
  </si>
  <si>
    <t>41033900</t>
  </si>
  <si>
    <t>Освітня субвенція з державного бюджету місцевим бюджетам</t>
  </si>
  <si>
    <t>41036300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</si>
  <si>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</si>
  <si>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41040200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</si>
  <si>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</si>
  <si>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2210000000</t>
  </si>
  <si>
    <t>Обласний бюджет Хмельницької області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</si>
  <si>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</si>
  <si>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</si>
  <si>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>41053900</t>
  </si>
  <si>
    <t>Інші субвенції з місцевого бюджету</t>
  </si>
  <si>
    <t>41059300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</si>
  <si>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субвенції з державного бюджету</t>
  </si>
  <si>
    <t>ІІ. Трансферти до спеціального фонду бюджету</t>
  </si>
  <si>
    <t>X</t>
  </si>
  <si>
    <t xml:space="preserve">УСЬОГО за розділом І та ІІ, у тому числі: </t>
  </si>
  <si>
    <t>загальний фонд</t>
  </si>
  <si>
    <t>спеціальний фонд</t>
  </si>
  <si>
    <t xml:space="preserve">      2. Показники міжбюджетних трансфертів іншим бюджетам</t>
  </si>
  <si>
    <t>Код Програмної класифікації видатків та кредитування місцевого бюджету/ Код бюджету</t>
  </si>
  <si>
    <t xml:space="preserve">Код типової програмної класифікації видатків та кредитування місцевого бюджету </t>
  </si>
  <si>
    <t>Найменування трансферту/ Найменування бюджету – отримувача міжбюджетного трансферту</t>
  </si>
  <si>
    <t>І. Трансферти із загального фонду бюджету</t>
  </si>
  <si>
    <t>3719710</t>
  </si>
  <si>
    <t>9710</t>
  </si>
  <si>
    <t>Субвенція з місцевого бюджету на утримання об`єктів спільного користування чи ліквідацію негативних наслідків діяльності об`єктів спільного користування</t>
  </si>
  <si>
    <t>2253800000</t>
  </si>
  <si>
    <t>Бюджет Крупецької сільської територіальної громади</t>
  </si>
  <si>
    <t>Міжбюджетні трансферти бюджету Славутської міської територіальної громади на 2026 рік</t>
  </si>
  <si>
    <t>3719800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</si>
  <si>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</si>
  <si>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</si>
  <si>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Державний бюджет (Військова частина А4423)</t>
  </si>
  <si>
    <t>Державний бюджет (Військова частина 9971)</t>
  </si>
  <si>
    <t>Державний бюджет (Військова частина А5049)</t>
  </si>
  <si>
    <t>Субвенція з державного бюджету місцевим бюджетам на надання державної підтримки особам з особливими освітніми потребами</t>
  </si>
  <si>
    <t>Субвенція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</si>
  <si>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Державний бюджет (Військова частина А3425)</t>
  </si>
  <si>
    <t>Державний бюджет (Військова частина А7039)</t>
  </si>
  <si>
    <t>Державний бюджет (Військова частина А7013)</t>
  </si>
  <si>
    <t>Державний бюджет (Військова частина А3719)</t>
  </si>
  <si>
    <t xml:space="preserve"> змін до бюджету Славутської міської територіальної громади на 2026 рік»</t>
  </si>
  <si>
    <t>Державний бюджет (Військова частина А0284)</t>
  </si>
  <si>
    <t>Державний бюджет (Військова частина А4667)</t>
  </si>
  <si>
    <t>Бюджет Ганнопільської сільської територіальної громади</t>
  </si>
  <si>
    <t>Бюджет Берездівської сільської територіальної громади</t>
  </si>
  <si>
    <t>Бюджет Улашанівської сільської територіальної громад</t>
  </si>
  <si>
    <t>Державний бюджет (Головного управління Державної служби України з надзвичайних ситуацій  у Хмельницькій області)</t>
  </si>
  <si>
    <t>Державний бюджет (Військова частина А1358)</t>
  </si>
  <si>
    <t>Державний бюджет (РСЦ ГСЦ МВС в Хмельницькій, Тернопільській та Чернівецькій областях)</t>
  </si>
  <si>
    <t>Субвенція з державного бюджету місцевим бюджетам на фінансування заходів соціально-економічної компенсації ризику населення, яке проживає на території зони спостереження</t>
  </si>
  <si>
    <t>Державний бюджет (Військова частина А1788)</t>
  </si>
  <si>
    <t>Державний бюджет (Військова частина А4350)</t>
  </si>
  <si>
    <t>Державний бюджет (Військова частина А1556)</t>
  </si>
  <si>
    <t>Світлана  ФЕДОРЧУК</t>
  </si>
  <si>
    <t>Секретар Славутської міської ради</t>
  </si>
  <si>
    <t>Державний бюджет (Головне управління національної поліції в Хмельницькій області)</t>
  </si>
  <si>
    <t>Інші дотації з місцевого бюджету</t>
  </si>
  <si>
    <t>Субвенція з місцевого бюджету на забезпечення харчуванням учнів закладів загальної середньої освіти за рахунок відповідної субвенції з державного бюджету</t>
  </si>
  <si>
    <t>до рішення Славутської міської ради від 28.08.2026 №  - 62/2026 «Про внесення</t>
  </si>
  <si>
    <t>Державний бюджет (Військова частина 1551)</t>
  </si>
  <si>
    <t>Державний бюджет (Хмельницький зональний відділ Військової служби правопорядку)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</si>
</sst>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;\-#,##0.00;#,&quot;-&quot;"/>
    <numFmt numFmtId="165" formatCode="#,##0_ ;\-#,##0\ "/>
  </numFmts>
  <fonts count="19" x14ac:knownFonts="1"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i/>
      <sz val="10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0.5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4" xfId="0" applyFont="1" applyBorder="1" applyAlignment="1">
      <alignment horizontal="center" vertical="top" wrapText="1"/>
    </xf>
    <xf numFmtId="0" fontId="2" fillId="0" borderId="0" xfId="0" applyFont="1"/>
    <xf numFmtId="0" fontId="2" fillId="0" borderId="0" xfId="0" applyFont="1" applyAlignment="1">
      <alignment horizontal="left"/>
    </xf>
    <xf numFmtId="49" fontId="3" fillId="0" borderId="0" xfId="0" applyNumberFormat="1" applyFont="1" applyAlignment="1">
      <alignment horizontal="center" wrapText="1"/>
    </xf>
    <xf numFmtId="0" fontId="4" fillId="0" borderId="0" xfId="0" applyFont="1" applyAlignment="1">
      <alignment horizontal="left" vertical="center" wrapText="1"/>
    </xf>
    <xf numFmtId="3" fontId="0" fillId="0" borderId="0" xfId="0" applyNumberFormat="1"/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2" xfId="0" quotePrefix="1" applyFont="1" applyBorder="1" applyAlignment="1">
      <alignment horizontal="centerContinuous" vertical="center" wrapText="1"/>
    </xf>
    <xf numFmtId="0" fontId="6" fillId="0" borderId="6" xfId="0" applyFont="1" applyBorder="1" applyAlignment="1">
      <alignment horizontal="centerContinuous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Continuous" vertical="center" wrapText="1"/>
    </xf>
    <xf numFmtId="0" fontId="7" fillId="0" borderId="6" xfId="0" applyFont="1" applyBorder="1" applyAlignment="1">
      <alignment horizontal="centerContinuous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Continuous" vertical="center" wrapText="1"/>
    </xf>
    <xf numFmtId="0" fontId="7" fillId="0" borderId="5" xfId="0" applyFont="1" applyBorder="1" applyAlignment="1">
      <alignment horizontal="centerContinuous" vertical="center"/>
    </xf>
    <xf numFmtId="164" fontId="6" fillId="3" borderId="6" xfId="0" applyNumberFormat="1" applyFont="1" applyFill="1" applyBorder="1" applyAlignment="1">
      <alignment horizontal="center" vertical="center"/>
    </xf>
    <xf numFmtId="164" fontId="7" fillId="0" borderId="6" xfId="0" applyNumberFormat="1" applyFont="1" applyBorder="1" applyAlignment="1">
      <alignment horizontal="center" vertical="center"/>
    </xf>
    <xf numFmtId="0" fontId="6" fillId="4" borderId="2" xfId="0" applyFont="1" applyFill="1" applyBorder="1" applyAlignment="1">
      <alignment horizontal="center"/>
    </xf>
    <xf numFmtId="0" fontId="6" fillId="4" borderId="2" xfId="0" applyFont="1" applyFill="1" applyBorder="1" applyAlignment="1">
      <alignment horizontal="left" vertical="center"/>
    </xf>
    <xf numFmtId="0" fontId="6" fillId="4" borderId="6" xfId="0" applyFont="1" applyFill="1" applyBorder="1" applyAlignment="1">
      <alignment horizontal="centerContinuous" vertical="center"/>
    </xf>
    <xf numFmtId="0" fontId="6" fillId="0" borderId="3" xfId="0" applyFont="1" applyBorder="1" applyAlignment="1">
      <alignment horizontal="centerContinuous" vertical="center"/>
    </xf>
    <xf numFmtId="0" fontId="6" fillId="0" borderId="3" xfId="0" quotePrefix="1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Continuous" vertical="center"/>
    </xf>
    <xf numFmtId="0" fontId="7" fillId="0" borderId="4" xfId="0" applyFont="1" applyBorder="1" applyAlignment="1">
      <alignment horizontal="left" vertical="center" wrapText="1"/>
    </xf>
    <xf numFmtId="49" fontId="3" fillId="0" borderId="3" xfId="0" applyNumberFormat="1" applyFont="1" applyBorder="1" applyAlignment="1">
      <alignment horizontal="center" wrapText="1"/>
    </xf>
    <xf numFmtId="0" fontId="4" fillId="0" borderId="3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center"/>
    </xf>
    <xf numFmtId="0" fontId="9" fillId="0" borderId="3" xfId="0" applyFont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6" fillId="4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11" fillId="0" borderId="1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12" fillId="0" borderId="0" xfId="0" applyFont="1"/>
    <xf numFmtId="165" fontId="5" fillId="3" borderId="6" xfId="0" applyNumberFormat="1" applyFont="1" applyFill="1" applyBorder="1" applyAlignment="1">
      <alignment horizontal="right" vertical="center"/>
    </xf>
    <xf numFmtId="165" fontId="2" fillId="0" borderId="6" xfId="0" applyNumberFormat="1" applyFont="1" applyBorder="1" applyAlignment="1">
      <alignment horizontal="right" vertical="center"/>
    </xf>
    <xf numFmtId="165" fontId="2" fillId="0" borderId="5" xfId="0" applyNumberFormat="1" applyFont="1" applyBorder="1" applyAlignment="1">
      <alignment horizontal="right" vertical="center"/>
    </xf>
    <xf numFmtId="165" fontId="5" fillId="4" borderId="6" xfId="0" applyNumberFormat="1" applyFont="1" applyFill="1" applyBorder="1" applyAlignment="1">
      <alignment horizontal="right"/>
    </xf>
    <xf numFmtId="3" fontId="5" fillId="3" borderId="3" xfId="0" applyNumberFormat="1" applyFont="1" applyFill="1" applyBorder="1" applyAlignment="1">
      <alignment horizontal="right" vertical="center"/>
    </xf>
    <xf numFmtId="3" fontId="2" fillId="0" borderId="4" xfId="0" applyNumberFormat="1" applyFont="1" applyBorder="1" applyAlignment="1">
      <alignment horizontal="right" vertical="center"/>
    </xf>
    <xf numFmtId="3" fontId="13" fillId="0" borderId="4" xfId="0" applyNumberFormat="1" applyFont="1" applyBorder="1" applyAlignment="1">
      <alignment horizontal="right"/>
    </xf>
    <xf numFmtId="3" fontId="14" fillId="0" borderId="4" xfId="0" applyNumberFormat="1" applyFont="1" applyBorder="1" applyAlignment="1">
      <alignment horizontal="right"/>
    </xf>
    <xf numFmtId="3" fontId="5" fillId="4" borderId="3" xfId="0" applyNumberFormat="1" applyFont="1" applyFill="1" applyBorder="1" applyAlignment="1">
      <alignment horizontal="right"/>
    </xf>
    <xf numFmtId="164" fontId="5" fillId="4" borderId="3" xfId="0" applyNumberFormat="1" applyFont="1" applyFill="1" applyBorder="1" applyAlignment="1">
      <alignment horizontal="right"/>
    </xf>
    <xf numFmtId="0" fontId="0" fillId="0" borderId="0" xfId="0" applyAlignment="1">
      <alignment horizontal="center" vertical="top" wrapText="1"/>
    </xf>
    <xf numFmtId="0" fontId="4" fillId="0" borderId="3" xfId="0" applyFont="1" applyBorder="1" applyAlignment="1">
      <alignment horizontal="center" vertical="center"/>
    </xf>
    <xf numFmtId="0" fontId="15" fillId="0" borderId="0" xfId="0" applyFont="1"/>
    <xf numFmtId="0" fontId="16" fillId="0" borderId="2" xfId="0" applyFont="1" applyBorder="1" applyAlignment="1">
      <alignment horizontal="center" vertical="center"/>
    </xf>
    <xf numFmtId="4" fontId="17" fillId="0" borderId="3" xfId="0" applyNumberFormat="1" applyFont="1" applyBorder="1" applyAlignment="1">
      <alignment horizontal="right" vertical="center"/>
    </xf>
    <xf numFmtId="4" fontId="14" fillId="0" borderId="4" xfId="0" applyNumberFormat="1" applyFont="1" applyBorder="1" applyAlignment="1">
      <alignment horizontal="right" vertical="center"/>
    </xf>
    <xf numFmtId="164" fontId="5" fillId="5" borderId="6" xfId="0" applyNumberFormat="1" applyFont="1" applyFill="1" applyBorder="1" applyAlignment="1">
      <alignment horizontal="right"/>
    </xf>
    <xf numFmtId="4" fontId="13" fillId="5" borderId="3" xfId="0" applyNumberFormat="1" applyFont="1" applyFill="1" applyBorder="1" applyAlignment="1">
      <alignment horizontal="right" vertical="center"/>
    </xf>
    <xf numFmtId="4" fontId="9" fillId="0" borderId="2" xfId="0" applyNumberFormat="1" applyFont="1" applyBorder="1" applyAlignment="1">
      <alignment horizontal="left" vertical="center" wrapText="1"/>
    </xf>
    <xf numFmtId="165" fontId="2" fillId="6" borderId="6" xfId="0" applyNumberFormat="1" applyFont="1" applyFill="1" applyBorder="1" applyAlignment="1">
      <alignment horizontal="right" vertical="center"/>
    </xf>
    <xf numFmtId="0" fontId="6" fillId="0" borderId="4" xfId="0" applyFont="1" applyBorder="1" applyAlignment="1">
      <alignment horizontal="centerContinuous"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3" fontId="5" fillId="0" borderId="4" xfId="0" applyNumberFormat="1" applyFont="1" applyBorder="1" applyAlignment="1">
      <alignment horizontal="right" vertical="center"/>
    </xf>
    <xf numFmtId="165" fontId="5" fillId="0" borderId="6" xfId="0" applyNumberFormat="1" applyFont="1" applyBorder="1" applyAlignment="1">
      <alignment horizontal="right" vertical="center"/>
    </xf>
    <xf numFmtId="0" fontId="6" fillId="6" borderId="3" xfId="0" applyFont="1" applyFill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left" vertical="top" wrapText="1"/>
    </xf>
    <xf numFmtId="3" fontId="7" fillId="0" borderId="3" xfId="0" applyNumberFormat="1" applyFont="1" applyBorder="1" applyAlignment="1">
      <alignment horizontal="right" vertical="top" wrapText="1"/>
    </xf>
    <xf numFmtId="3" fontId="6" fillId="0" borderId="3" xfId="0" applyNumberFormat="1" applyFont="1" applyBorder="1" applyAlignment="1">
      <alignment horizontal="right" vertical="top" wrapText="1"/>
    </xf>
    <xf numFmtId="0" fontId="7" fillId="0" borderId="2" xfId="0" quotePrefix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6" fillId="0" borderId="2" xfId="0" quotePrefix="1" applyFont="1" applyBorder="1" applyAlignment="1">
      <alignment horizontal="center" vertical="center" wrapText="1"/>
    </xf>
    <xf numFmtId="0" fontId="6" fillId="0" borderId="6" xfId="0" quotePrefix="1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8" fillId="0" borderId="0" xfId="0" applyFont="1" applyAlignment="1">
      <alignment horizontal="right"/>
    </xf>
    <xf numFmtId="0" fontId="18" fillId="0" borderId="0" xfId="0" applyFont="1"/>
    <xf numFmtId="0" fontId="18" fillId="0" borderId="0" xfId="0" applyFont="1" applyAlignment="1">
      <alignment horizontal="right" wrapText="1"/>
    </xf>
    <xf numFmtId="0" fontId="2" fillId="0" borderId="0" xfId="0" applyFont="1" applyAlignment="1">
      <alignment horizontal="center"/>
    </xf>
    <xf numFmtId="0" fontId="10" fillId="0" borderId="0" xfId="0" quotePrefix="1" applyFont="1" applyAlignment="1">
      <alignment horizontal="center"/>
    </xf>
    <xf numFmtId="0" fontId="6" fillId="2" borderId="3" xfId="0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6" fillId="2" borderId="4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/>
    </xf>
    <xf numFmtId="0" fontId="7" fillId="0" borderId="4" xfId="0" applyFont="1" applyBorder="1" applyAlignment="1">
      <alignment horizontal="center"/>
    </xf>
  </cellXfs>
  <cellStyles count="1">
    <cellStyle name="Звичайний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10"/>
  <sheetViews>
    <sheetView tabSelected="1" topLeftCell="A24" workbookViewId="0">
      <selection activeCell="C98" sqref="C98"/>
    </sheetView>
  </sheetViews>
  <sheetFormatPr defaultRowHeight="12.75" x14ac:dyDescent="0.2"/>
  <cols>
    <col min="1" max="2" width="20.7109375" customWidth="1"/>
    <col min="3" max="3" width="100.7109375" customWidth="1"/>
    <col min="4" max="4" width="20.7109375" customWidth="1"/>
    <col min="6" max="6" width="12" customWidth="1"/>
  </cols>
  <sheetData>
    <row r="1" spans="1:4" ht="19.5" customHeight="1" x14ac:dyDescent="0.2">
      <c r="A1" s="1"/>
      <c r="B1" s="1"/>
      <c r="C1" s="87" t="s">
        <v>0</v>
      </c>
      <c r="D1" s="88"/>
    </row>
    <row r="2" spans="1:4" ht="18" customHeight="1" x14ac:dyDescent="0.2">
      <c r="A2" s="1"/>
      <c r="B2" s="1"/>
      <c r="C2" s="89" t="s">
        <v>77</v>
      </c>
      <c r="D2" s="88"/>
    </row>
    <row r="3" spans="1:4" ht="18" customHeight="1" x14ac:dyDescent="0.2">
      <c r="A3" s="1"/>
      <c r="B3" s="1"/>
      <c r="C3" s="87" t="s">
        <v>59</v>
      </c>
      <c r="D3" s="88"/>
    </row>
    <row r="4" spans="1:4" x14ac:dyDescent="0.2">
      <c r="A4" s="1"/>
      <c r="B4" s="1"/>
      <c r="C4" s="2"/>
      <c r="D4" s="1"/>
    </row>
    <row r="5" spans="1:4" ht="21.75" customHeight="1" x14ac:dyDescent="0.25">
      <c r="A5" s="86" t="s">
        <v>46</v>
      </c>
      <c r="B5" s="90"/>
      <c r="C5" s="90"/>
      <c r="D5" s="90"/>
    </row>
    <row r="6" spans="1:4" ht="15.75" x14ac:dyDescent="0.25">
      <c r="A6" s="91" t="s">
        <v>1</v>
      </c>
      <c r="B6" s="90"/>
      <c r="C6" s="90"/>
      <c r="D6" s="90"/>
    </row>
    <row r="7" spans="1:4" x14ac:dyDescent="0.2">
      <c r="A7" s="94" t="s">
        <v>2</v>
      </c>
      <c r="B7" s="94"/>
      <c r="C7" s="94"/>
      <c r="D7" s="94"/>
    </row>
    <row r="8" spans="1:4" ht="21.95" customHeight="1" x14ac:dyDescent="0.25">
      <c r="A8" s="5" t="s">
        <v>3</v>
      </c>
      <c r="B8" s="1"/>
      <c r="C8" s="1"/>
      <c r="D8" s="1"/>
    </row>
    <row r="9" spans="1:4" x14ac:dyDescent="0.2">
      <c r="A9" s="1"/>
      <c r="B9" s="1"/>
      <c r="C9" s="1"/>
      <c r="D9" s="9" t="s">
        <v>4</v>
      </c>
    </row>
    <row r="10" spans="1:4" s="11" customFormat="1" ht="41.25" customHeight="1" x14ac:dyDescent="0.2">
      <c r="A10" s="10" t="s">
        <v>5</v>
      </c>
      <c r="B10" s="95" t="s">
        <v>6</v>
      </c>
      <c r="C10" s="96"/>
      <c r="D10" s="15" t="s">
        <v>7</v>
      </c>
    </row>
    <row r="11" spans="1:4" s="43" customFormat="1" x14ac:dyDescent="0.2">
      <c r="A11" s="41">
        <v>1</v>
      </c>
      <c r="B11" s="97">
        <v>2</v>
      </c>
      <c r="C11" s="98"/>
      <c r="D11" s="42">
        <v>3</v>
      </c>
    </row>
    <row r="12" spans="1:4" s="13" customFormat="1" ht="24.75" customHeight="1" x14ac:dyDescent="0.2">
      <c r="A12" s="99" t="s">
        <v>8</v>
      </c>
      <c r="B12" s="100"/>
      <c r="C12" s="100"/>
      <c r="D12" s="100"/>
    </row>
    <row r="13" spans="1:4" ht="24.75" customHeight="1" x14ac:dyDescent="0.2">
      <c r="A13" s="16" t="s">
        <v>9</v>
      </c>
      <c r="B13" s="17" t="s">
        <v>10</v>
      </c>
      <c r="C13" s="18"/>
      <c r="D13" s="44">
        <v>7973000</v>
      </c>
    </row>
    <row r="14" spans="1:4" ht="24.75" customHeight="1" x14ac:dyDescent="0.2">
      <c r="A14" s="19" t="s">
        <v>11</v>
      </c>
      <c r="B14" s="20" t="s">
        <v>12</v>
      </c>
      <c r="C14" s="21"/>
      <c r="D14" s="45">
        <v>7973000</v>
      </c>
    </row>
    <row r="15" spans="1:4" ht="54" customHeight="1" x14ac:dyDescent="0.2">
      <c r="A15" s="16" t="s">
        <v>13</v>
      </c>
      <c r="B15" s="77" t="s">
        <v>14</v>
      </c>
      <c r="C15" s="78"/>
      <c r="D15" s="44">
        <v>1873000</v>
      </c>
    </row>
    <row r="16" spans="1:4" ht="25.5" customHeight="1" x14ac:dyDescent="0.2">
      <c r="A16" s="19" t="s">
        <v>11</v>
      </c>
      <c r="B16" s="20" t="s">
        <v>12</v>
      </c>
      <c r="C16" s="21"/>
      <c r="D16" s="45">
        <v>1873000</v>
      </c>
    </row>
    <row r="17" spans="1:4" ht="32.25" customHeight="1" x14ac:dyDescent="0.2">
      <c r="A17" s="16" t="s">
        <v>15</v>
      </c>
      <c r="B17" s="77" t="s">
        <v>16</v>
      </c>
      <c r="C17" s="78"/>
      <c r="D17" s="44">
        <v>5508100</v>
      </c>
    </row>
    <row r="18" spans="1:4" ht="22.5" customHeight="1" x14ac:dyDescent="0.2">
      <c r="A18" s="19" t="s">
        <v>11</v>
      </c>
      <c r="B18" s="20" t="s">
        <v>12</v>
      </c>
      <c r="C18" s="21"/>
      <c r="D18" s="45">
        <v>5508100</v>
      </c>
    </row>
    <row r="19" spans="1:4" ht="22.5" customHeight="1" x14ac:dyDescent="0.2">
      <c r="A19" s="16" t="s">
        <v>17</v>
      </c>
      <c r="B19" s="77" t="s">
        <v>18</v>
      </c>
      <c r="C19" s="78"/>
      <c r="D19" s="44">
        <v>77615900</v>
      </c>
    </row>
    <row r="20" spans="1:4" ht="22.5" customHeight="1" x14ac:dyDescent="0.2">
      <c r="A20" s="19" t="s">
        <v>11</v>
      </c>
      <c r="B20" s="75" t="s">
        <v>12</v>
      </c>
      <c r="C20" s="76"/>
      <c r="D20" s="63">
        <v>77615900</v>
      </c>
    </row>
    <row r="21" spans="1:4" ht="33" customHeight="1" x14ac:dyDescent="0.2">
      <c r="A21" s="16">
        <v>41035100</v>
      </c>
      <c r="B21" s="77" t="s">
        <v>68</v>
      </c>
      <c r="C21" s="76"/>
      <c r="D21" s="44">
        <f>D22</f>
        <v>958172</v>
      </c>
    </row>
    <row r="22" spans="1:4" ht="23.25" customHeight="1" x14ac:dyDescent="0.2">
      <c r="A22" s="19" t="s">
        <v>11</v>
      </c>
      <c r="B22" s="20" t="s">
        <v>12</v>
      </c>
      <c r="C22" s="21"/>
      <c r="D22" s="45">
        <v>958172</v>
      </c>
    </row>
    <row r="23" spans="1:4" ht="31.5" customHeight="1" x14ac:dyDescent="0.2">
      <c r="A23" s="16">
        <v>41035400</v>
      </c>
      <c r="B23" s="77" t="s">
        <v>53</v>
      </c>
      <c r="C23" s="78"/>
      <c r="D23" s="44">
        <f>D24</f>
        <v>387200</v>
      </c>
    </row>
    <row r="24" spans="1:4" ht="24" customHeight="1" x14ac:dyDescent="0.2">
      <c r="A24" s="19" t="s">
        <v>11</v>
      </c>
      <c r="B24" s="20" t="s">
        <v>12</v>
      </c>
      <c r="C24" s="21"/>
      <c r="D24" s="45">
        <v>387200</v>
      </c>
    </row>
    <row r="25" spans="1:4" ht="41.25" customHeight="1" x14ac:dyDescent="0.2">
      <c r="A25" s="16">
        <v>41036000</v>
      </c>
      <c r="B25" s="77" t="s">
        <v>54</v>
      </c>
      <c r="C25" s="78"/>
      <c r="D25" s="44">
        <f>D26</f>
        <v>11422300</v>
      </c>
    </row>
    <row r="26" spans="1:4" ht="24" customHeight="1" x14ac:dyDescent="0.2">
      <c r="A26" s="19" t="s">
        <v>11</v>
      </c>
      <c r="B26" s="20" t="s">
        <v>12</v>
      </c>
      <c r="C26" s="21"/>
      <c r="D26" s="45">
        <v>11422300</v>
      </c>
    </row>
    <row r="27" spans="1:4" ht="34.5" customHeight="1" x14ac:dyDescent="0.2">
      <c r="A27" s="16" t="s">
        <v>19</v>
      </c>
      <c r="B27" s="77" t="s">
        <v>20</v>
      </c>
      <c r="C27" s="78"/>
      <c r="D27" s="44">
        <v>8124500</v>
      </c>
    </row>
    <row r="28" spans="1:4" ht="25.5" customHeight="1" x14ac:dyDescent="0.2">
      <c r="A28" s="19" t="s">
        <v>11</v>
      </c>
      <c r="B28" s="20" t="s">
        <v>12</v>
      </c>
      <c r="C28" s="21"/>
      <c r="D28" s="45">
        <v>8124500</v>
      </c>
    </row>
    <row r="29" spans="1:4" ht="38.25" customHeight="1" x14ac:dyDescent="0.2">
      <c r="A29" s="16" t="s">
        <v>21</v>
      </c>
      <c r="B29" s="77" t="s">
        <v>22</v>
      </c>
      <c r="C29" s="78"/>
      <c r="D29" s="44">
        <v>434300</v>
      </c>
    </row>
    <row r="30" spans="1:4" ht="24" customHeight="1" x14ac:dyDescent="0.2">
      <c r="A30" s="19" t="s">
        <v>23</v>
      </c>
      <c r="B30" s="20" t="s">
        <v>24</v>
      </c>
      <c r="C30" s="21"/>
      <c r="D30" s="45">
        <v>434300</v>
      </c>
    </row>
    <row r="31" spans="1:4" ht="24" customHeight="1" x14ac:dyDescent="0.2">
      <c r="A31" s="16">
        <v>41040400</v>
      </c>
      <c r="B31" s="82" t="s">
        <v>75</v>
      </c>
      <c r="C31" s="83"/>
      <c r="D31" s="69">
        <v>6262400</v>
      </c>
    </row>
    <row r="32" spans="1:4" ht="24" customHeight="1" x14ac:dyDescent="0.2">
      <c r="A32" s="19" t="s">
        <v>23</v>
      </c>
      <c r="B32" s="84" t="s">
        <v>24</v>
      </c>
      <c r="C32" s="85"/>
      <c r="D32" s="45">
        <v>6262400</v>
      </c>
    </row>
    <row r="33" spans="1:4" ht="31.5" customHeight="1" x14ac:dyDescent="0.2">
      <c r="A33" s="16">
        <v>41050300</v>
      </c>
      <c r="B33" s="77" t="s">
        <v>76</v>
      </c>
      <c r="C33" s="78"/>
      <c r="D33" s="44">
        <f>D34</f>
        <v>10220104</v>
      </c>
    </row>
    <row r="34" spans="1:4" ht="24" customHeight="1" x14ac:dyDescent="0.2">
      <c r="A34" s="19" t="s">
        <v>23</v>
      </c>
      <c r="B34" s="20" t="s">
        <v>24</v>
      </c>
      <c r="C34" s="21"/>
      <c r="D34" s="45">
        <v>10220104</v>
      </c>
    </row>
    <row r="35" spans="1:4" ht="27" customHeight="1" x14ac:dyDescent="0.2">
      <c r="A35" s="16" t="s">
        <v>25</v>
      </c>
      <c r="B35" s="77" t="s">
        <v>26</v>
      </c>
      <c r="C35" s="78"/>
      <c r="D35" s="44">
        <v>1641300</v>
      </c>
    </row>
    <row r="36" spans="1:4" ht="21" customHeight="1" x14ac:dyDescent="0.2">
      <c r="A36" s="19" t="s">
        <v>23</v>
      </c>
      <c r="B36" s="20" t="s">
        <v>24</v>
      </c>
      <c r="C36" s="21"/>
      <c r="D36" s="45">
        <v>1641300</v>
      </c>
    </row>
    <row r="37" spans="1:4" s="56" customFormat="1" ht="28.5" customHeight="1" x14ac:dyDescent="0.2">
      <c r="A37" s="55">
        <v>41053300</v>
      </c>
      <c r="B37" s="79" t="s">
        <v>43</v>
      </c>
      <c r="C37" s="79"/>
      <c r="D37" s="61">
        <f>D38+D39+D40+D41</f>
        <v>146700</v>
      </c>
    </row>
    <row r="38" spans="1:4" ht="17.25" customHeight="1" x14ac:dyDescent="0.2">
      <c r="A38" s="57">
        <v>2250400000</v>
      </c>
      <c r="B38" s="80" t="s">
        <v>62</v>
      </c>
      <c r="C38" s="81"/>
      <c r="D38" s="58">
        <v>30000</v>
      </c>
    </row>
    <row r="39" spans="1:4" ht="17.25" customHeight="1" x14ac:dyDescent="0.2">
      <c r="A39" s="57">
        <v>2253800000</v>
      </c>
      <c r="B39" s="80" t="s">
        <v>45</v>
      </c>
      <c r="C39" s="81"/>
      <c r="D39" s="59">
        <v>50000</v>
      </c>
    </row>
    <row r="40" spans="1:4" ht="17.25" customHeight="1" x14ac:dyDescent="0.2">
      <c r="A40" s="57">
        <v>2250100000</v>
      </c>
      <c r="B40" s="80" t="s">
        <v>63</v>
      </c>
      <c r="C40" s="81"/>
      <c r="D40" s="59">
        <v>66700</v>
      </c>
    </row>
    <row r="41" spans="1:4" ht="17.25" hidden="1" customHeight="1" x14ac:dyDescent="0.2">
      <c r="A41" s="57">
        <v>2254300000</v>
      </c>
      <c r="B41" s="80" t="s">
        <v>64</v>
      </c>
      <c r="C41" s="81"/>
      <c r="D41" s="59">
        <v>0</v>
      </c>
    </row>
    <row r="42" spans="1:4" ht="26.25" customHeight="1" x14ac:dyDescent="0.2">
      <c r="A42" s="16" t="s">
        <v>27</v>
      </c>
      <c r="B42" s="77" t="s">
        <v>28</v>
      </c>
      <c r="C42" s="78"/>
      <c r="D42" s="44">
        <v>237514</v>
      </c>
    </row>
    <row r="43" spans="1:4" ht="27" customHeight="1" x14ac:dyDescent="0.2">
      <c r="A43" s="19" t="s">
        <v>23</v>
      </c>
      <c r="B43" s="20" t="s">
        <v>24</v>
      </c>
      <c r="C43" s="21"/>
      <c r="D43" s="45">
        <v>237514</v>
      </c>
    </row>
    <row r="44" spans="1:4" ht="51" customHeight="1" x14ac:dyDescent="0.2">
      <c r="A44" s="16" t="s">
        <v>29</v>
      </c>
      <c r="B44" s="77" t="s">
        <v>30</v>
      </c>
      <c r="C44" s="78"/>
      <c r="D44" s="44">
        <v>400320</v>
      </c>
    </row>
    <row r="45" spans="1:4" ht="21.75" customHeight="1" x14ac:dyDescent="0.2">
      <c r="A45" s="22" t="s">
        <v>23</v>
      </c>
      <c r="B45" s="23" t="s">
        <v>24</v>
      </c>
      <c r="C45" s="24"/>
      <c r="D45" s="46">
        <v>400320</v>
      </c>
    </row>
    <row r="46" spans="1:4" ht="15" hidden="1" x14ac:dyDescent="0.25">
      <c r="A46" s="101" t="s">
        <v>31</v>
      </c>
      <c r="B46" s="102"/>
      <c r="C46" s="102"/>
      <c r="D46" s="102"/>
    </row>
    <row r="47" spans="1:4" ht="14.25" hidden="1" x14ac:dyDescent="0.2">
      <c r="A47" s="16" t="s">
        <v>9</v>
      </c>
      <c r="B47" s="17" t="s">
        <v>10</v>
      </c>
      <c r="C47" s="18"/>
      <c r="D47" s="25">
        <v>0</v>
      </c>
    </row>
    <row r="48" spans="1:4" ht="15" hidden="1" x14ac:dyDescent="0.2">
      <c r="A48" s="19" t="s">
        <v>11</v>
      </c>
      <c r="B48" s="20" t="s">
        <v>12</v>
      </c>
      <c r="C48" s="21"/>
      <c r="D48" s="26">
        <v>0</v>
      </c>
    </row>
    <row r="49" spans="1:4" ht="42.75" hidden="1" x14ac:dyDescent="0.2">
      <c r="A49" s="16" t="s">
        <v>13</v>
      </c>
      <c r="B49" s="17" t="s">
        <v>14</v>
      </c>
      <c r="C49" s="18"/>
      <c r="D49" s="25">
        <v>0</v>
      </c>
    </row>
    <row r="50" spans="1:4" ht="15" hidden="1" x14ac:dyDescent="0.2">
      <c r="A50" s="19" t="s">
        <v>11</v>
      </c>
      <c r="B50" s="20" t="s">
        <v>12</v>
      </c>
      <c r="C50" s="21"/>
      <c r="D50" s="26">
        <v>0</v>
      </c>
    </row>
    <row r="51" spans="1:4" ht="28.5" hidden="1" x14ac:dyDescent="0.2">
      <c r="A51" s="16" t="s">
        <v>15</v>
      </c>
      <c r="B51" s="17" t="s">
        <v>16</v>
      </c>
      <c r="C51" s="18"/>
      <c r="D51" s="25">
        <v>0</v>
      </c>
    </row>
    <row r="52" spans="1:4" ht="15" hidden="1" x14ac:dyDescent="0.2">
      <c r="A52" s="19" t="s">
        <v>11</v>
      </c>
      <c r="B52" s="20" t="s">
        <v>12</v>
      </c>
      <c r="C52" s="21"/>
      <c r="D52" s="26">
        <v>0</v>
      </c>
    </row>
    <row r="53" spans="1:4" ht="14.25" hidden="1" x14ac:dyDescent="0.2">
      <c r="A53" s="16" t="s">
        <v>17</v>
      </c>
      <c r="B53" s="17" t="s">
        <v>18</v>
      </c>
      <c r="C53" s="18"/>
      <c r="D53" s="25">
        <v>0</v>
      </c>
    </row>
    <row r="54" spans="1:4" ht="15" hidden="1" x14ac:dyDescent="0.2">
      <c r="A54" s="19" t="s">
        <v>11</v>
      </c>
      <c r="B54" s="20" t="s">
        <v>12</v>
      </c>
      <c r="C54" s="21"/>
      <c r="D54" s="26">
        <v>0</v>
      </c>
    </row>
    <row r="55" spans="1:4" ht="28.5" hidden="1" x14ac:dyDescent="0.2">
      <c r="A55" s="16" t="s">
        <v>19</v>
      </c>
      <c r="B55" s="17" t="s">
        <v>20</v>
      </c>
      <c r="C55" s="18"/>
      <c r="D55" s="25">
        <v>0</v>
      </c>
    </row>
    <row r="56" spans="1:4" ht="15" hidden="1" x14ac:dyDescent="0.2">
      <c r="A56" s="19" t="s">
        <v>11</v>
      </c>
      <c r="B56" s="20" t="s">
        <v>12</v>
      </c>
      <c r="C56" s="21"/>
      <c r="D56" s="26">
        <v>0</v>
      </c>
    </row>
    <row r="57" spans="1:4" ht="28.5" hidden="1" x14ac:dyDescent="0.2">
      <c r="A57" s="16" t="s">
        <v>21</v>
      </c>
      <c r="B57" s="17" t="s">
        <v>22</v>
      </c>
      <c r="C57" s="18"/>
      <c r="D57" s="25">
        <v>0</v>
      </c>
    </row>
    <row r="58" spans="1:4" ht="15" hidden="1" x14ac:dyDescent="0.2">
      <c r="A58" s="19" t="s">
        <v>23</v>
      </c>
      <c r="B58" s="20" t="s">
        <v>24</v>
      </c>
      <c r="C58" s="21"/>
      <c r="D58" s="26">
        <v>0</v>
      </c>
    </row>
    <row r="59" spans="1:4" ht="28.5" hidden="1" x14ac:dyDescent="0.2">
      <c r="A59" s="16" t="s">
        <v>25</v>
      </c>
      <c r="B59" s="17" t="s">
        <v>26</v>
      </c>
      <c r="C59" s="18"/>
      <c r="D59" s="25">
        <v>0</v>
      </c>
    </row>
    <row r="60" spans="1:4" ht="15" hidden="1" x14ac:dyDescent="0.2">
      <c r="A60" s="19" t="s">
        <v>23</v>
      </c>
      <c r="B60" s="20" t="s">
        <v>24</v>
      </c>
      <c r="C60" s="21"/>
      <c r="D60" s="26">
        <v>0</v>
      </c>
    </row>
    <row r="61" spans="1:4" ht="14.25" hidden="1" x14ac:dyDescent="0.2">
      <c r="A61" s="16" t="s">
        <v>27</v>
      </c>
      <c r="B61" s="17" t="s">
        <v>28</v>
      </c>
      <c r="C61" s="18"/>
      <c r="D61" s="25">
        <v>0</v>
      </c>
    </row>
    <row r="62" spans="1:4" ht="15" hidden="1" x14ac:dyDescent="0.2">
      <c r="A62" s="19" t="s">
        <v>23</v>
      </c>
      <c r="B62" s="20" t="s">
        <v>24</v>
      </c>
      <c r="C62" s="21"/>
      <c r="D62" s="26">
        <v>0</v>
      </c>
    </row>
    <row r="63" spans="1:4" ht="42.75" hidden="1" x14ac:dyDescent="0.2">
      <c r="A63" s="16" t="s">
        <v>29</v>
      </c>
      <c r="B63" s="17" t="s">
        <v>30</v>
      </c>
      <c r="C63" s="18"/>
      <c r="D63" s="25">
        <v>0</v>
      </c>
    </row>
    <row r="64" spans="1:4" ht="7.5" hidden="1" customHeight="1" x14ac:dyDescent="0.2">
      <c r="A64" s="19" t="s">
        <v>23</v>
      </c>
      <c r="B64" s="20" t="s">
        <v>24</v>
      </c>
      <c r="C64" s="21"/>
      <c r="D64" s="26">
        <v>0</v>
      </c>
    </row>
    <row r="65" spans="1:6" ht="25.5" customHeight="1" x14ac:dyDescent="0.25">
      <c r="A65" s="27" t="s">
        <v>32</v>
      </c>
      <c r="B65" s="28" t="s">
        <v>33</v>
      </c>
      <c r="C65" s="29"/>
      <c r="D65" s="47">
        <f>D13+D15+D17+D19+D21+D23+D25+D27+D29+D31+D33+D35+D42+D44+D37</f>
        <v>133204810</v>
      </c>
      <c r="F65" s="8"/>
    </row>
    <row r="66" spans="1:6" ht="25.5" customHeight="1" x14ac:dyDescent="0.25">
      <c r="A66" s="27" t="s">
        <v>32</v>
      </c>
      <c r="B66" s="28" t="s">
        <v>34</v>
      </c>
      <c r="C66" s="29"/>
      <c r="D66" s="47">
        <f>115617434+D21+D33+D31+D37</f>
        <v>133204810</v>
      </c>
    </row>
    <row r="67" spans="1:6" ht="25.5" customHeight="1" x14ac:dyDescent="0.25">
      <c r="A67" s="27" t="s">
        <v>32</v>
      </c>
      <c r="B67" s="28" t="s">
        <v>35</v>
      </c>
      <c r="C67" s="29"/>
      <c r="D67" s="60">
        <v>0</v>
      </c>
    </row>
    <row r="68" spans="1:6" x14ac:dyDescent="0.2">
      <c r="A68" s="1"/>
      <c r="B68" s="1"/>
      <c r="C68" s="1"/>
      <c r="D68" s="1"/>
    </row>
    <row r="69" spans="1:6" ht="21.95" customHeight="1" x14ac:dyDescent="0.25">
      <c r="A69" s="5" t="s">
        <v>36</v>
      </c>
      <c r="B69" s="1"/>
      <c r="C69" s="1"/>
      <c r="D69" s="9" t="s">
        <v>4</v>
      </c>
    </row>
    <row r="70" spans="1:6" s="13" customFormat="1" ht="66" customHeight="1" x14ac:dyDescent="0.2">
      <c r="A70" s="12" t="s">
        <v>37</v>
      </c>
      <c r="B70" s="12" t="s">
        <v>38</v>
      </c>
      <c r="C70" s="14" t="s">
        <v>39</v>
      </c>
      <c r="D70" s="14" t="s">
        <v>7</v>
      </c>
    </row>
    <row r="71" spans="1:6" x14ac:dyDescent="0.2">
      <c r="A71" s="3">
        <v>1</v>
      </c>
      <c r="B71" s="3">
        <v>2</v>
      </c>
      <c r="C71" s="3">
        <v>3</v>
      </c>
      <c r="D71" s="3">
        <v>4</v>
      </c>
    </row>
    <row r="72" spans="1:6" s="54" customFormat="1" ht="19.5" customHeight="1" x14ac:dyDescent="0.2">
      <c r="A72" s="92" t="s">
        <v>40</v>
      </c>
      <c r="B72" s="93"/>
      <c r="C72" s="93"/>
      <c r="D72" s="93"/>
    </row>
    <row r="73" spans="1:6" s="54" customFormat="1" ht="19.5" customHeight="1" x14ac:dyDescent="0.2">
      <c r="A73" s="70">
        <v>3719150</v>
      </c>
      <c r="B73" s="71">
        <v>9150</v>
      </c>
      <c r="C73" s="72" t="s">
        <v>75</v>
      </c>
      <c r="D73" s="74">
        <v>106100</v>
      </c>
    </row>
    <row r="74" spans="1:6" s="54" customFormat="1" ht="19.5" customHeight="1" x14ac:dyDescent="0.25">
      <c r="A74" s="67">
        <v>2210000000</v>
      </c>
      <c r="B74" s="36">
        <f t="shared" ref="B74" si="0">B73</f>
        <v>9150</v>
      </c>
      <c r="C74" s="38" t="s">
        <v>24</v>
      </c>
      <c r="D74" s="73">
        <v>106100</v>
      </c>
    </row>
    <row r="75" spans="1:6" ht="52.5" customHeight="1" x14ac:dyDescent="0.2">
      <c r="A75" s="30" t="s">
        <v>41</v>
      </c>
      <c r="B75" s="30" t="s">
        <v>42</v>
      </c>
      <c r="C75" s="31" t="s">
        <v>43</v>
      </c>
      <c r="D75" s="48">
        <v>448500</v>
      </c>
    </row>
    <row r="76" spans="1:6" ht="27" customHeight="1" x14ac:dyDescent="0.2">
      <c r="A76" s="32" t="s">
        <v>44</v>
      </c>
      <c r="B76" s="32" t="s">
        <v>42</v>
      </c>
      <c r="C76" s="33" t="s">
        <v>45</v>
      </c>
      <c r="D76" s="49">
        <v>448500</v>
      </c>
    </row>
    <row r="77" spans="1:6" ht="27" customHeight="1" x14ac:dyDescent="0.2">
      <c r="A77" s="64">
        <v>3719770</v>
      </c>
      <c r="B77" s="65">
        <v>9770</v>
      </c>
      <c r="C77" s="66" t="s">
        <v>28</v>
      </c>
      <c r="D77" s="68">
        <v>433500</v>
      </c>
    </row>
    <row r="78" spans="1:6" ht="27" customHeight="1" x14ac:dyDescent="0.25">
      <c r="A78" s="67">
        <v>2210000000</v>
      </c>
      <c r="B78" s="36">
        <f t="shared" ref="B78" si="1">B77</f>
        <v>9770</v>
      </c>
      <c r="C78" s="38" t="s">
        <v>24</v>
      </c>
      <c r="D78" s="49">
        <v>433500</v>
      </c>
    </row>
    <row r="79" spans="1:6" ht="37.5" customHeight="1" x14ac:dyDescent="0.25">
      <c r="A79" s="34" t="s">
        <v>47</v>
      </c>
      <c r="B79" s="34" t="s">
        <v>48</v>
      </c>
      <c r="C79" s="35" t="s">
        <v>49</v>
      </c>
      <c r="D79" s="50">
        <f>D80+D81+D82+D83+D84+D85+D86+D87+D88+D89+D90+D91+D92+D93+D94+D95+D96+D97</f>
        <v>1950000</v>
      </c>
    </row>
    <row r="80" spans="1:6" ht="25.5" customHeight="1" x14ac:dyDescent="0.25">
      <c r="A80" s="36" t="s">
        <v>11</v>
      </c>
      <c r="B80" s="36">
        <v>9800</v>
      </c>
      <c r="C80" s="37" t="s">
        <v>50</v>
      </c>
      <c r="D80" s="51">
        <v>100000</v>
      </c>
    </row>
    <row r="81" spans="1:4" ht="25.5" customHeight="1" x14ac:dyDescent="0.25">
      <c r="A81" s="36" t="s">
        <v>11</v>
      </c>
      <c r="B81" s="36">
        <v>9800</v>
      </c>
      <c r="C81" s="37" t="s">
        <v>51</v>
      </c>
      <c r="D81" s="51">
        <v>100000</v>
      </c>
    </row>
    <row r="82" spans="1:4" ht="25.5" customHeight="1" x14ac:dyDescent="0.25">
      <c r="A82" s="36" t="s">
        <v>11</v>
      </c>
      <c r="B82" s="36">
        <v>9800</v>
      </c>
      <c r="C82" s="37" t="s">
        <v>52</v>
      </c>
      <c r="D82" s="51">
        <v>100000</v>
      </c>
    </row>
    <row r="83" spans="1:4" ht="25.5" customHeight="1" x14ac:dyDescent="0.25">
      <c r="A83" s="36" t="s">
        <v>11</v>
      </c>
      <c r="B83" s="36">
        <v>9800</v>
      </c>
      <c r="C83" s="37" t="s">
        <v>56</v>
      </c>
      <c r="D83" s="51">
        <v>100000</v>
      </c>
    </row>
    <row r="84" spans="1:4" ht="25.5" customHeight="1" x14ac:dyDescent="0.25">
      <c r="A84" s="36" t="s">
        <v>11</v>
      </c>
      <c r="B84" s="36">
        <v>9800</v>
      </c>
      <c r="C84" s="37" t="s">
        <v>55</v>
      </c>
      <c r="D84" s="51">
        <v>200000</v>
      </c>
    </row>
    <row r="85" spans="1:4" ht="25.5" customHeight="1" x14ac:dyDescent="0.25">
      <c r="A85" s="36" t="s">
        <v>11</v>
      </c>
      <c r="B85" s="36">
        <v>9800</v>
      </c>
      <c r="C85" s="37" t="s">
        <v>57</v>
      </c>
      <c r="D85" s="51">
        <v>100000</v>
      </c>
    </row>
    <row r="86" spans="1:4" ht="25.5" customHeight="1" x14ac:dyDescent="0.25">
      <c r="A86" s="36" t="s">
        <v>11</v>
      </c>
      <c r="B86" s="36">
        <v>9800</v>
      </c>
      <c r="C86" s="37" t="s">
        <v>58</v>
      </c>
      <c r="D86" s="51">
        <v>100000</v>
      </c>
    </row>
    <row r="87" spans="1:4" ht="31.5" customHeight="1" x14ac:dyDescent="0.25">
      <c r="A87" s="36" t="s">
        <v>11</v>
      </c>
      <c r="B87" s="36">
        <v>9800</v>
      </c>
      <c r="C87" s="62" t="s">
        <v>65</v>
      </c>
      <c r="D87" s="51">
        <v>100000</v>
      </c>
    </row>
    <row r="88" spans="1:4" ht="25.5" customHeight="1" x14ac:dyDescent="0.25">
      <c r="A88" s="36" t="s">
        <v>11</v>
      </c>
      <c r="B88" s="36">
        <v>9800</v>
      </c>
      <c r="C88" s="38" t="s">
        <v>74</v>
      </c>
      <c r="D88" s="51">
        <v>150000</v>
      </c>
    </row>
    <row r="89" spans="1:4" ht="25.5" customHeight="1" x14ac:dyDescent="0.25">
      <c r="A89" s="36" t="s">
        <v>11</v>
      </c>
      <c r="B89" s="36">
        <v>9800</v>
      </c>
      <c r="C89" s="37" t="s">
        <v>60</v>
      </c>
      <c r="D89" s="51">
        <v>100000</v>
      </c>
    </row>
    <row r="90" spans="1:4" ht="25.5" customHeight="1" x14ac:dyDescent="0.25">
      <c r="A90" s="36" t="s">
        <v>11</v>
      </c>
      <c r="B90" s="36">
        <v>9800</v>
      </c>
      <c r="C90" s="37" t="s">
        <v>61</v>
      </c>
      <c r="D90" s="51">
        <v>100000</v>
      </c>
    </row>
    <row r="91" spans="1:4" ht="25.5" customHeight="1" x14ac:dyDescent="0.25">
      <c r="A91" s="36" t="s">
        <v>11</v>
      </c>
      <c r="B91" s="36">
        <v>9800</v>
      </c>
      <c r="C91" s="37" t="s">
        <v>66</v>
      </c>
      <c r="D91" s="51">
        <v>100000</v>
      </c>
    </row>
    <row r="92" spans="1:4" ht="25.5" customHeight="1" x14ac:dyDescent="0.25">
      <c r="A92" s="36" t="s">
        <v>11</v>
      </c>
      <c r="B92" s="36">
        <v>9800</v>
      </c>
      <c r="C92" s="37" t="s">
        <v>67</v>
      </c>
      <c r="D92" s="51">
        <v>100000</v>
      </c>
    </row>
    <row r="93" spans="1:4" ht="25.5" customHeight="1" x14ac:dyDescent="0.25">
      <c r="A93" s="36" t="s">
        <v>11</v>
      </c>
      <c r="B93" s="36">
        <v>9800</v>
      </c>
      <c r="C93" s="37" t="s">
        <v>69</v>
      </c>
      <c r="D93" s="51">
        <v>100000</v>
      </c>
    </row>
    <row r="94" spans="1:4" ht="25.5" customHeight="1" x14ac:dyDescent="0.25">
      <c r="A94" s="36" t="s">
        <v>11</v>
      </c>
      <c r="B94" s="36">
        <v>9800</v>
      </c>
      <c r="C94" s="37" t="s">
        <v>70</v>
      </c>
      <c r="D94" s="51">
        <v>100000</v>
      </c>
    </row>
    <row r="95" spans="1:4" ht="25.5" customHeight="1" x14ac:dyDescent="0.25">
      <c r="A95" s="36" t="s">
        <v>11</v>
      </c>
      <c r="B95" s="36">
        <v>9800</v>
      </c>
      <c r="C95" s="37" t="s">
        <v>71</v>
      </c>
      <c r="D95" s="51">
        <v>100000</v>
      </c>
    </row>
    <row r="96" spans="1:4" ht="25.5" customHeight="1" x14ac:dyDescent="0.25">
      <c r="A96" s="36" t="s">
        <v>11</v>
      </c>
      <c r="B96" s="36">
        <v>9800</v>
      </c>
      <c r="C96" s="38" t="s">
        <v>78</v>
      </c>
      <c r="D96" s="51">
        <v>100000</v>
      </c>
    </row>
    <row r="97" spans="1:5" ht="25.5" customHeight="1" x14ac:dyDescent="0.25">
      <c r="A97" s="36" t="s">
        <v>11</v>
      </c>
      <c r="B97" s="36">
        <v>9800</v>
      </c>
      <c r="C97" s="38" t="s">
        <v>79</v>
      </c>
      <c r="D97" s="51">
        <v>100000</v>
      </c>
    </row>
    <row r="98" spans="1:5" ht="24.75" customHeight="1" x14ac:dyDescent="0.25">
      <c r="A98" s="39" t="s">
        <v>32</v>
      </c>
      <c r="B98" s="39" t="s">
        <v>32</v>
      </c>
      <c r="C98" s="28" t="s">
        <v>33</v>
      </c>
      <c r="D98" s="52">
        <f>448500+D79+D77+D73</f>
        <v>2938100</v>
      </c>
    </row>
    <row r="99" spans="1:5" ht="24.75" customHeight="1" x14ac:dyDescent="0.25">
      <c r="A99" s="39" t="s">
        <v>32</v>
      </c>
      <c r="B99" s="39" t="s">
        <v>32</v>
      </c>
      <c r="C99" s="28" t="s">
        <v>34</v>
      </c>
      <c r="D99" s="52">
        <f>448500+D79+D77+D73</f>
        <v>2938100</v>
      </c>
    </row>
    <row r="100" spans="1:5" ht="24.75" customHeight="1" x14ac:dyDescent="0.25">
      <c r="A100" s="39" t="s">
        <v>32</v>
      </c>
      <c r="B100" s="39" t="s">
        <v>32</v>
      </c>
      <c r="C100" s="28" t="s">
        <v>35</v>
      </c>
      <c r="D100" s="53">
        <v>0</v>
      </c>
    </row>
    <row r="102" spans="1:5" ht="29.25" customHeight="1" x14ac:dyDescent="0.2"/>
    <row r="103" spans="1:5" ht="29.25" customHeight="1" x14ac:dyDescent="0.25">
      <c r="A103" s="86" t="s">
        <v>73</v>
      </c>
      <c r="B103" s="86"/>
      <c r="C103" s="40" t="s">
        <v>72</v>
      </c>
      <c r="E103" s="4"/>
    </row>
    <row r="110" spans="1:5" ht="14.25" x14ac:dyDescent="0.2">
      <c r="C110" s="6"/>
      <c r="D110" s="6"/>
      <c r="E110" s="7"/>
    </row>
  </sheetData>
  <mergeCells count="32">
    <mergeCell ref="A103:B103"/>
    <mergeCell ref="C1:D1"/>
    <mergeCell ref="C2:D2"/>
    <mergeCell ref="C3:D3"/>
    <mergeCell ref="A5:D5"/>
    <mergeCell ref="A6:D6"/>
    <mergeCell ref="A72:D72"/>
    <mergeCell ref="A7:D7"/>
    <mergeCell ref="B10:C10"/>
    <mergeCell ref="B11:C11"/>
    <mergeCell ref="A12:D12"/>
    <mergeCell ref="A46:D46"/>
    <mergeCell ref="B15:C15"/>
    <mergeCell ref="B17:C17"/>
    <mergeCell ref="B19:C19"/>
    <mergeCell ref="B23:C23"/>
    <mergeCell ref="B20:C20"/>
    <mergeCell ref="B21:C21"/>
    <mergeCell ref="B44:C44"/>
    <mergeCell ref="B25:C25"/>
    <mergeCell ref="B27:C27"/>
    <mergeCell ref="B29:C29"/>
    <mergeCell ref="B35:C35"/>
    <mergeCell ref="B42:C42"/>
    <mergeCell ref="B37:C37"/>
    <mergeCell ref="B38:C38"/>
    <mergeCell ref="B39:C39"/>
    <mergeCell ref="B40:C40"/>
    <mergeCell ref="B41:C41"/>
    <mergeCell ref="B31:C31"/>
    <mergeCell ref="B32:C32"/>
    <mergeCell ref="B33:C33"/>
  </mergeCells>
  <pageMargins left="0.98425196850393704" right="0.39370078740157483" top="0.39370078740157483" bottom="0.39370078740157483" header="0" footer="0"/>
  <pageSetup paperSize="9" scale="60" fitToHeight="5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Дмитро</cp:lastModifiedBy>
  <cp:lastPrinted>2026-07-15T11:41:45Z</cp:lastPrinted>
  <dcterms:created xsi:type="dcterms:W3CDTF">2026-01-27T08:54:34Z</dcterms:created>
  <dcterms:modified xsi:type="dcterms:W3CDTF">2026-08-18T07:53:51Z</dcterms:modified>
</cp:coreProperties>
</file>